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02\Desktop\"/>
    </mc:Choice>
  </mc:AlternateContent>
  <xr:revisionPtr revIDLastSave="0" documentId="8_{363444B7-E844-45C5-9DB3-892C6C44B117}" xr6:coauthVersionLast="36" xr6:coauthVersionMax="36" xr10:uidLastSave="{00000000-0000-0000-0000-000000000000}"/>
  <workbookProtection workbookAlgorithmName="SHA-512" workbookHashValue="wyXTeN+S/iaX2FZR70bmXsX3YjUKQph5hgiYVqgTEINNvB/C76aZVpbRFZ+tdBpxhsBuMqcY9tTjN9hhedWhfg==" workbookSaltValue="K6reDIhoJK+te+86kezMCg==" workbookSpinCount="100000" lockStructure="1"/>
  <bookViews>
    <workbookView xWindow="0" yWindow="0" windowWidth="28800" windowHeight="14025" xr2:uid="{2840C8AE-1A40-427E-9BA8-4BA2849D7ACB}"/>
  </bookViews>
  <sheets>
    <sheet name="Total fers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</calcChain>
</file>

<file path=xl/sharedStrings.xml><?xml version="1.0" encoding="utf-8"?>
<sst xmlns="http://schemas.openxmlformats.org/spreadsheetml/2006/main" count="40" uniqueCount="22">
  <si>
    <t>Belastning til ferske vande</t>
  </si>
  <si>
    <t>Vandområde</t>
  </si>
  <si>
    <t>Damhusåen</t>
  </si>
  <si>
    <t>Harrestrup Å</t>
  </si>
  <si>
    <t>Kagsåen</t>
  </si>
  <si>
    <t>Amager Fælled</t>
  </si>
  <si>
    <t>Kalvebod Fælled</t>
  </si>
  <si>
    <t>Nordre Landkanal</t>
  </si>
  <si>
    <t>Ørestad Kanaler</t>
  </si>
  <si>
    <t>Søborghus Rende</t>
  </si>
  <si>
    <t>Utterslev Mose</t>
  </si>
  <si>
    <t>SUM</t>
  </si>
  <si>
    <t>Reduceret areal       ha</t>
  </si>
  <si>
    <t>Status</t>
  </si>
  <si>
    <t>Plan</t>
  </si>
  <si>
    <t>Strategi</t>
  </si>
  <si>
    <t>Maks udledning        l/s</t>
  </si>
  <si>
    <t>Overløbshyppighed antal/år</t>
  </si>
  <si>
    <r>
      <t>Vand                         m</t>
    </r>
    <r>
      <rPr>
        <b/>
        <vertAlign val="superscript"/>
        <sz val="12"/>
        <color theme="0"/>
        <rFont val="Arial"/>
        <family val="2"/>
      </rPr>
      <t>3</t>
    </r>
    <r>
      <rPr>
        <b/>
        <sz val="12"/>
        <color theme="0"/>
        <rFont val="Arial"/>
        <family val="2"/>
      </rPr>
      <t>/år</t>
    </r>
  </si>
  <si>
    <t>COD                            kg/år</t>
  </si>
  <si>
    <t>Total N                    kg/år</t>
  </si>
  <si>
    <t>Total P                                         kg/år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</si>
</sst>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vertAlign val="superscript"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ashed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ashed">
        <color rgb="FFFFFFFF"/>
      </right>
      <top style="dashed">
        <color rgb="FFFFFFFF"/>
      </top>
      <bottom style="thin">
        <color theme="0"/>
      </bottom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 style="thin">
        <color theme="0"/>
      </top>
      <bottom/>
      <diagonal/>
    </border>
    <border>
      <left style="dashed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 style="thin">
        <color theme="0"/>
      </bottom>
      <diagonal/>
    </border>
    <border>
      <left style="dashed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3" fontId="6" fillId="3" borderId="3" xfId="0" applyNumberFormat="1" applyFont="1" applyFill="1" applyBorder="1"/>
    <xf numFmtId="3" fontId="7" fillId="4" borderId="12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3" fontId="7" fillId="4" borderId="14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3" fontId="8" fillId="4" borderId="15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3" fontId="7" fillId="4" borderId="16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1" fontId="7" fillId="4" borderId="17" xfId="0" applyNumberFormat="1" applyFont="1" applyFill="1" applyBorder="1" applyAlignment="1">
      <alignment horizontal="center"/>
    </xf>
    <xf numFmtId="3" fontId="8" fillId="4" borderId="18" xfId="0" applyNumberFormat="1" applyFont="1" applyFill="1" applyBorder="1" applyAlignment="1">
      <alignment horizontal="center"/>
    </xf>
    <xf numFmtId="3" fontId="6" fillId="3" borderId="5" xfId="0" applyNumberFormat="1" applyFont="1" applyFill="1" applyBorder="1"/>
    <xf numFmtId="3" fontId="7" fillId="4" borderId="9" xfId="0" quotePrefix="1" applyNumberFormat="1" applyFont="1" applyFill="1" applyBorder="1" applyAlignment="1">
      <alignment horizontal="center"/>
    </xf>
    <xf numFmtId="3" fontId="7" fillId="4" borderId="19" xfId="0" quotePrefix="1" applyNumberFormat="1" applyFont="1" applyFill="1" applyBorder="1" applyAlignment="1">
      <alignment horizontal="center"/>
    </xf>
    <xf numFmtId="164" fontId="7" fillId="4" borderId="20" xfId="0" quotePrefix="1" applyNumberFormat="1" applyFont="1" applyFill="1" applyBorder="1" applyAlignment="1">
      <alignment horizontal="center"/>
    </xf>
    <xf numFmtId="3" fontId="7" fillId="4" borderId="20" xfId="0" quotePrefix="1" applyNumberFormat="1" applyFont="1" applyFill="1" applyBorder="1" applyAlignment="1">
      <alignment horizontal="center"/>
    </xf>
    <xf numFmtId="3" fontId="8" fillId="4" borderId="21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center"/>
    </xf>
    <xf numFmtId="0" fontId="6" fillId="3" borderId="1" xfId="0" applyFont="1" applyFill="1" applyBorder="1"/>
    <xf numFmtId="1" fontId="7" fillId="4" borderId="12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165" fontId="7" fillId="4" borderId="14" xfId="0" applyNumberFormat="1" applyFont="1" applyFill="1" applyBorder="1" applyAlignment="1">
      <alignment horizontal="center"/>
    </xf>
    <xf numFmtId="1" fontId="8" fillId="4" borderId="15" xfId="0" applyNumberFormat="1" applyFont="1" applyFill="1" applyBorder="1" applyAlignment="1">
      <alignment horizontal="center"/>
    </xf>
    <xf numFmtId="165" fontId="7" fillId="4" borderId="16" xfId="0" applyNumberFormat="1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0" fontId="6" fillId="3" borderId="5" xfId="0" applyFont="1" applyFill="1" applyBorder="1"/>
    <xf numFmtId="1" fontId="7" fillId="4" borderId="9" xfId="0" applyNumberFormat="1" applyFont="1" applyFill="1" applyBorder="1" applyAlignment="1">
      <alignment horizontal="center"/>
    </xf>
    <xf numFmtId="165" fontId="7" fillId="4" borderId="19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165" fontId="7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1" fontId="7" fillId="4" borderId="16" xfId="0" applyNumberFormat="1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5" fontId="7" fillId="4" borderId="12" xfId="0" applyNumberFormat="1" applyFont="1" applyFill="1" applyBorder="1" applyAlignment="1">
      <alignment horizontal="center"/>
    </xf>
    <xf numFmtId="0" fontId="0" fillId="0" borderId="0" xfId="0" applyFill="1"/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Ugyldig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3889-37C9-4639-A9F3-1933BDBA6B09}">
  <dimension ref="A1:L145"/>
  <sheetViews>
    <sheetView tabSelected="1" zoomScale="130" zoomScaleNormal="130" workbookViewId="0">
      <selection activeCell="M29" sqref="M29"/>
    </sheetView>
  </sheetViews>
  <sheetFormatPr defaultRowHeight="15" x14ac:dyDescent="0.25"/>
  <cols>
    <col min="1" max="1" width="23.42578125" customWidth="1"/>
    <col min="2" max="2" width="10.5703125" customWidth="1"/>
    <col min="3" max="11" width="17.7109375" customWidth="1"/>
    <col min="12" max="12" width="10.7109375" customWidth="1"/>
  </cols>
  <sheetData>
    <row r="1" spans="1:12" ht="26.25" x14ac:dyDescent="0.25">
      <c r="A1" s="57"/>
      <c r="B1" s="58"/>
      <c r="C1" s="61" t="s">
        <v>0</v>
      </c>
      <c r="D1" s="62"/>
      <c r="E1" s="62"/>
      <c r="F1" s="62"/>
      <c r="G1" s="1"/>
      <c r="H1" s="1"/>
      <c r="I1" s="1"/>
      <c r="J1" s="1"/>
      <c r="K1" s="1"/>
      <c r="L1" s="1"/>
    </row>
    <row r="2" spans="1:12" ht="26.25" x14ac:dyDescent="0.25">
      <c r="A2" s="59"/>
      <c r="B2" s="60"/>
      <c r="C2" s="63"/>
      <c r="D2" s="64"/>
      <c r="E2" s="64"/>
      <c r="F2" s="64"/>
      <c r="G2" s="2"/>
      <c r="H2" s="2"/>
      <c r="I2" s="2"/>
      <c r="J2" s="2"/>
      <c r="K2" s="2"/>
      <c r="L2" s="2"/>
    </row>
    <row r="3" spans="1:12" ht="31.5" x14ac:dyDescent="0.25">
      <c r="A3" s="65" t="s">
        <v>1</v>
      </c>
      <c r="B3" s="65"/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</row>
    <row r="4" spans="1:12" x14ac:dyDescent="0.25">
      <c r="A4" s="50" t="s">
        <v>12</v>
      </c>
      <c r="B4" s="7" t="s">
        <v>13</v>
      </c>
      <c r="C4" s="8">
        <v>390.51906299999996</v>
      </c>
      <c r="D4" s="9">
        <v>249.45186899999999</v>
      </c>
      <c r="E4" s="10">
        <v>1.8096160000000001</v>
      </c>
      <c r="F4" s="11">
        <v>44.400000000000006</v>
      </c>
      <c r="G4" s="12">
        <v>49.07</v>
      </c>
      <c r="H4" s="11">
        <v>132.49816000000001</v>
      </c>
      <c r="I4" s="11">
        <v>49.029999999999987</v>
      </c>
      <c r="J4" s="11">
        <v>22.711001</v>
      </c>
      <c r="K4" s="11">
        <v>160.22796399999999</v>
      </c>
      <c r="L4" s="13">
        <f>SUM(C4:K4)</f>
        <v>1099.7176729999999</v>
      </c>
    </row>
    <row r="5" spans="1:12" x14ac:dyDescent="0.25">
      <c r="A5" s="50"/>
      <c r="B5" s="14" t="s">
        <v>14</v>
      </c>
      <c r="C5" s="8">
        <v>390.51906299999996</v>
      </c>
      <c r="D5" s="15">
        <v>253.72686899999999</v>
      </c>
      <c r="E5" s="16">
        <v>1.8096160000000001</v>
      </c>
      <c r="F5" s="17">
        <v>44.400000000000006</v>
      </c>
      <c r="G5" s="18">
        <v>49.07</v>
      </c>
      <c r="H5" s="17">
        <v>132.49816000000001</v>
      </c>
      <c r="I5" s="17">
        <v>481.00327499999997</v>
      </c>
      <c r="J5" s="17">
        <v>22.711001</v>
      </c>
      <c r="K5" s="17">
        <v>160.22796399999999</v>
      </c>
      <c r="L5" s="19">
        <f t="shared" ref="L5:L24" si="0">SUM(C5:K5)</f>
        <v>1535.9659479999998</v>
      </c>
    </row>
    <row r="6" spans="1:12" x14ac:dyDescent="0.25">
      <c r="A6" s="51"/>
      <c r="B6" s="20" t="s">
        <v>15</v>
      </c>
      <c r="C6" s="21">
        <v>390.51906299999996</v>
      </c>
      <c r="D6" s="22">
        <v>334.95186899999999</v>
      </c>
      <c r="E6" s="23">
        <v>1.8096160000000001</v>
      </c>
      <c r="F6" s="24">
        <v>44.400000000000006</v>
      </c>
      <c r="G6" s="18">
        <v>49.07</v>
      </c>
      <c r="H6" s="17">
        <v>132.49816000000001</v>
      </c>
      <c r="I6" s="17">
        <v>622.33660833333329</v>
      </c>
      <c r="J6" s="17">
        <v>22.711001</v>
      </c>
      <c r="K6" s="17">
        <v>160.22796399999999</v>
      </c>
      <c r="L6" s="25">
        <f t="shared" si="0"/>
        <v>1758.524281333333</v>
      </c>
    </row>
    <row r="7" spans="1:12" x14ac:dyDescent="0.25">
      <c r="A7" s="66" t="s">
        <v>16</v>
      </c>
      <c r="B7" s="14" t="s">
        <v>13</v>
      </c>
      <c r="C7" s="8">
        <v>19800</v>
      </c>
      <c r="D7" s="15">
        <v>20500</v>
      </c>
      <c r="E7" s="17">
        <v>800</v>
      </c>
      <c r="F7" s="17">
        <v>3125</v>
      </c>
      <c r="G7" s="11">
        <v>5725</v>
      </c>
      <c r="H7" s="11">
        <v>7227</v>
      </c>
      <c r="I7" s="11">
        <v>21289.4</v>
      </c>
      <c r="J7" s="11">
        <v>1360</v>
      </c>
      <c r="K7" s="11">
        <v>7880</v>
      </c>
      <c r="L7" s="13">
        <f t="shared" si="0"/>
        <v>87706.4</v>
      </c>
    </row>
    <row r="8" spans="1:12" x14ac:dyDescent="0.25">
      <c r="A8" s="67"/>
      <c r="B8" s="14" t="s">
        <v>14</v>
      </c>
      <c r="C8" s="8">
        <v>19800</v>
      </c>
      <c r="D8" s="15">
        <v>20760</v>
      </c>
      <c r="E8" s="17">
        <v>800</v>
      </c>
      <c r="F8" s="17">
        <v>3125</v>
      </c>
      <c r="G8" s="17">
        <v>5755</v>
      </c>
      <c r="H8" s="17">
        <v>7227</v>
      </c>
      <c r="I8" s="17">
        <v>21289.4</v>
      </c>
      <c r="J8" s="17">
        <v>1360</v>
      </c>
      <c r="K8" s="17">
        <v>7880</v>
      </c>
      <c r="L8" s="19">
        <f t="shared" si="0"/>
        <v>87996.4</v>
      </c>
    </row>
    <row r="9" spans="1:12" x14ac:dyDescent="0.25">
      <c r="A9" s="67"/>
      <c r="B9" s="20" t="s">
        <v>15</v>
      </c>
      <c r="C9" s="26">
        <v>19800</v>
      </c>
      <c r="D9" s="27">
        <v>25630</v>
      </c>
      <c r="E9" s="28">
        <v>800</v>
      </c>
      <c r="F9" s="28">
        <v>3125</v>
      </c>
      <c r="G9" s="17">
        <v>5755</v>
      </c>
      <c r="H9" s="17">
        <v>7227</v>
      </c>
      <c r="I9" s="17">
        <v>29769.4</v>
      </c>
      <c r="J9" s="17">
        <v>1360</v>
      </c>
      <c r="K9" s="17">
        <v>7880</v>
      </c>
      <c r="L9" s="25">
        <f t="shared" si="0"/>
        <v>101346.4</v>
      </c>
    </row>
    <row r="10" spans="1:12" x14ac:dyDescent="0.25">
      <c r="A10" s="52" t="s">
        <v>17</v>
      </c>
      <c r="B10" s="29" t="s">
        <v>13</v>
      </c>
      <c r="C10" s="30">
        <v>17.95</v>
      </c>
      <c r="D10" s="31">
        <v>49</v>
      </c>
      <c r="E10" s="32">
        <v>0.2</v>
      </c>
      <c r="F10" s="33">
        <v>36</v>
      </c>
      <c r="G10" s="34">
        <v>19</v>
      </c>
      <c r="H10" s="35">
        <v>56</v>
      </c>
      <c r="I10" s="34">
        <v>32</v>
      </c>
      <c r="J10" s="34">
        <v>7</v>
      </c>
      <c r="K10" s="12">
        <v>11.5</v>
      </c>
      <c r="L10" s="36">
        <f t="shared" si="0"/>
        <v>228.65</v>
      </c>
    </row>
    <row r="11" spans="1:12" x14ac:dyDescent="0.25">
      <c r="A11" s="53"/>
      <c r="B11" s="29" t="s">
        <v>14</v>
      </c>
      <c r="C11" s="30">
        <v>17.95</v>
      </c>
      <c r="D11" s="37">
        <v>5</v>
      </c>
      <c r="E11" s="32">
        <v>0.2</v>
      </c>
      <c r="F11" s="33">
        <v>36</v>
      </c>
      <c r="G11" s="32">
        <v>16</v>
      </c>
      <c r="H11" s="33">
        <v>56</v>
      </c>
      <c r="I11" s="32">
        <v>16</v>
      </c>
      <c r="J11" s="32">
        <v>6</v>
      </c>
      <c r="K11" s="32">
        <v>6.5</v>
      </c>
      <c r="L11" s="38">
        <f t="shared" si="0"/>
        <v>159.65</v>
      </c>
    </row>
    <row r="12" spans="1:12" x14ac:dyDescent="0.25">
      <c r="A12" s="53"/>
      <c r="B12" s="39" t="s">
        <v>15</v>
      </c>
      <c r="C12" s="40">
        <v>11</v>
      </c>
      <c r="D12" s="41">
        <v>3.7334595959595962</v>
      </c>
      <c r="E12" s="42">
        <v>0.1</v>
      </c>
      <c r="F12" s="43">
        <v>0</v>
      </c>
      <c r="G12" s="32">
        <v>16</v>
      </c>
      <c r="H12" s="32">
        <v>55.1</v>
      </c>
      <c r="I12" s="32">
        <v>15.5</v>
      </c>
      <c r="J12" s="32">
        <v>2.4</v>
      </c>
      <c r="K12" s="33">
        <v>2.95</v>
      </c>
      <c r="L12" s="44">
        <f t="shared" si="0"/>
        <v>106.7834595959596</v>
      </c>
    </row>
    <row r="13" spans="1:12" x14ac:dyDescent="0.25">
      <c r="A13" s="49" t="s">
        <v>18</v>
      </c>
      <c r="B13" s="14" t="s">
        <v>13</v>
      </c>
      <c r="C13" s="8">
        <v>30342</v>
      </c>
      <c r="D13" s="15">
        <v>241616</v>
      </c>
      <c r="E13" s="17">
        <v>100</v>
      </c>
      <c r="F13" s="17">
        <v>110122.33881747222</v>
      </c>
      <c r="G13" s="11">
        <v>147457.65512265512</v>
      </c>
      <c r="H13" s="11">
        <v>49671.832130832132</v>
      </c>
      <c r="I13" s="11">
        <v>411848.17311030836</v>
      </c>
      <c r="J13" s="11">
        <v>3467</v>
      </c>
      <c r="K13" s="11">
        <v>15500</v>
      </c>
      <c r="L13" s="13">
        <f t="shared" si="0"/>
        <v>1010124.9991812678</v>
      </c>
    </row>
    <row r="14" spans="1:12" x14ac:dyDescent="0.25">
      <c r="A14" s="50"/>
      <c r="B14" s="14" t="s">
        <v>14</v>
      </c>
      <c r="C14" s="8">
        <v>30342</v>
      </c>
      <c r="D14" s="15">
        <v>47328.588989898992</v>
      </c>
      <c r="E14" s="17">
        <v>100</v>
      </c>
      <c r="F14" s="17">
        <v>110122.33881747222</v>
      </c>
      <c r="G14" s="17">
        <v>162678.43434343435</v>
      </c>
      <c r="H14" s="17">
        <v>49671.832130832132</v>
      </c>
      <c r="I14" s="17">
        <v>411848.17311030836</v>
      </c>
      <c r="J14" s="17">
        <v>2867</v>
      </c>
      <c r="K14" s="17">
        <v>7166.6666666666661</v>
      </c>
      <c r="L14" s="19">
        <f t="shared" si="0"/>
        <v>822125.03405861265</v>
      </c>
    </row>
    <row r="15" spans="1:12" x14ac:dyDescent="0.25">
      <c r="A15" s="51"/>
      <c r="B15" s="20" t="s">
        <v>15</v>
      </c>
      <c r="C15" s="26">
        <v>4304</v>
      </c>
      <c r="D15" s="27">
        <v>313742.92878787877</v>
      </c>
      <c r="E15" s="28">
        <v>50</v>
      </c>
      <c r="F15" s="28">
        <v>163510.41700358089</v>
      </c>
      <c r="G15" s="17">
        <v>170812.35606060608</v>
      </c>
      <c r="H15" s="17">
        <v>47576.423737373734</v>
      </c>
      <c r="I15" s="17">
        <v>864067.13176582369</v>
      </c>
      <c r="J15" s="32">
        <v>600</v>
      </c>
      <c r="K15" s="17">
        <v>2616.6666666666665</v>
      </c>
      <c r="L15" s="25">
        <f t="shared" si="0"/>
        <v>1567279.92402193</v>
      </c>
    </row>
    <row r="16" spans="1:12" x14ac:dyDescent="0.25">
      <c r="A16" s="52" t="s">
        <v>19</v>
      </c>
      <c r="B16" s="29" t="s">
        <v>13</v>
      </c>
      <c r="C16" s="8">
        <v>1517.1000000000001</v>
      </c>
      <c r="D16" s="15">
        <v>12080.8</v>
      </c>
      <c r="E16" s="33">
        <v>5</v>
      </c>
      <c r="F16" s="18">
        <v>17619.574210795556</v>
      </c>
      <c r="G16" s="11">
        <v>23593.224819624818</v>
      </c>
      <c r="H16" s="11">
        <v>7417.2931409331404</v>
      </c>
      <c r="I16" s="11">
        <v>53630.267697649324</v>
      </c>
      <c r="J16" s="12">
        <v>173.35</v>
      </c>
      <c r="K16" s="11">
        <v>775</v>
      </c>
      <c r="L16" s="13">
        <f t="shared" si="0"/>
        <v>116811.60986900284</v>
      </c>
    </row>
    <row r="17" spans="1:12" x14ac:dyDescent="0.25">
      <c r="A17" s="53"/>
      <c r="B17" s="29" t="s">
        <v>14</v>
      </c>
      <c r="C17" s="8">
        <v>1517.1000000000001</v>
      </c>
      <c r="D17" s="15">
        <v>4896.4294494949499</v>
      </c>
      <c r="E17" s="33">
        <v>5</v>
      </c>
      <c r="F17" s="18">
        <v>17619.574210795556</v>
      </c>
      <c r="G17" s="17">
        <v>26028.549494949493</v>
      </c>
      <c r="H17" s="17">
        <v>7417.2931409331404</v>
      </c>
      <c r="I17" s="17">
        <v>53630.267697649324</v>
      </c>
      <c r="J17" s="18">
        <v>143.35</v>
      </c>
      <c r="K17" s="17">
        <v>358.33333333333331</v>
      </c>
      <c r="L17" s="19">
        <f t="shared" si="0"/>
        <v>111615.89732715579</v>
      </c>
    </row>
    <row r="18" spans="1:12" x14ac:dyDescent="0.25">
      <c r="A18" s="53"/>
      <c r="B18" s="39" t="s">
        <v>15</v>
      </c>
      <c r="C18" s="26">
        <v>215.63749999999999</v>
      </c>
      <c r="D18" s="27">
        <v>48687.146439393939</v>
      </c>
      <c r="E18" s="43">
        <v>2.5</v>
      </c>
      <c r="F18" s="28">
        <v>26161.666720572946</v>
      </c>
      <c r="G18" s="17">
        <v>27329.976969696971</v>
      </c>
      <c r="H18" s="17">
        <v>7559.2077979797978</v>
      </c>
      <c r="I18" s="17">
        <v>132893.1085825318</v>
      </c>
      <c r="J18" s="32">
        <v>30</v>
      </c>
      <c r="K18" s="17">
        <v>130.83333333333334</v>
      </c>
      <c r="L18" s="25">
        <f t="shared" si="0"/>
        <v>243010.0773435088</v>
      </c>
    </row>
    <row r="19" spans="1:12" x14ac:dyDescent="0.25">
      <c r="A19" s="52" t="s">
        <v>20</v>
      </c>
      <c r="B19" s="29" t="s">
        <v>13</v>
      </c>
      <c r="C19" s="30">
        <v>60.684000000000026</v>
      </c>
      <c r="D19" s="45">
        <v>483.23200000000003</v>
      </c>
      <c r="E19" s="33">
        <v>0.2</v>
      </c>
      <c r="F19" s="17">
        <v>1101.2233881747222</v>
      </c>
      <c r="G19" s="11">
        <v>1474.5765512265511</v>
      </c>
      <c r="H19" s="11">
        <v>458.15832130832126</v>
      </c>
      <c r="I19" s="11">
        <v>3226.4497311030827</v>
      </c>
      <c r="J19" s="35">
        <v>6.9340000000000002</v>
      </c>
      <c r="K19" s="11">
        <v>31</v>
      </c>
      <c r="L19" s="13">
        <f t="shared" si="0"/>
        <v>6842.4579918126774</v>
      </c>
    </row>
    <row r="20" spans="1:12" x14ac:dyDescent="0.25">
      <c r="A20" s="53"/>
      <c r="B20" s="29" t="s">
        <v>14</v>
      </c>
      <c r="C20" s="30">
        <v>60.684000000000026</v>
      </c>
      <c r="D20" s="45">
        <v>278.65717797979801</v>
      </c>
      <c r="E20" s="33">
        <v>0.2</v>
      </c>
      <c r="F20" s="17">
        <v>1101.2233881747222</v>
      </c>
      <c r="G20" s="17">
        <v>1626.7843434343433</v>
      </c>
      <c r="H20" s="17">
        <v>458.15832130832126</v>
      </c>
      <c r="I20" s="17">
        <v>3226.4497311030827</v>
      </c>
      <c r="J20" s="33">
        <v>5.7340000000000009</v>
      </c>
      <c r="K20" s="17">
        <v>14.333333333333332</v>
      </c>
      <c r="L20" s="19">
        <f t="shared" si="0"/>
        <v>6772.2242953336008</v>
      </c>
    </row>
    <row r="21" spans="1:12" x14ac:dyDescent="0.25">
      <c r="A21" s="53"/>
      <c r="B21" s="39" t="s">
        <v>15</v>
      </c>
      <c r="C21" s="46">
        <v>8.6254999999999953</v>
      </c>
      <c r="D21" s="27">
        <v>3027.4858575757576</v>
      </c>
      <c r="E21" s="43">
        <v>0.1</v>
      </c>
      <c r="F21" s="28">
        <v>1635.1041700358091</v>
      </c>
      <c r="G21" s="17">
        <v>1708.1235606060607</v>
      </c>
      <c r="H21" s="17">
        <v>471.90823737373739</v>
      </c>
      <c r="I21" s="17">
        <v>8251.0253176582373</v>
      </c>
      <c r="J21" s="32">
        <v>1.2000000000000002</v>
      </c>
      <c r="K21" s="16">
        <v>5.2333333333333334</v>
      </c>
      <c r="L21" s="25">
        <f t="shared" si="0"/>
        <v>15108.805976582937</v>
      </c>
    </row>
    <row r="22" spans="1:12" x14ac:dyDescent="0.25">
      <c r="A22" s="54" t="s">
        <v>21</v>
      </c>
      <c r="B22" s="29" t="s">
        <v>13</v>
      </c>
      <c r="C22" s="30">
        <v>15.171000000000006</v>
      </c>
      <c r="D22" s="45">
        <v>870.80799999999999</v>
      </c>
      <c r="E22" s="33">
        <v>0.05</v>
      </c>
      <c r="F22" s="18">
        <v>275.30584704368056</v>
      </c>
      <c r="G22" s="11">
        <v>368.64413780663779</v>
      </c>
      <c r="H22" s="10">
        <v>114.53958032708032</v>
      </c>
      <c r="I22" s="11">
        <v>806.61243277577069</v>
      </c>
      <c r="J22" s="35">
        <v>1.7335</v>
      </c>
      <c r="K22" s="10">
        <v>7.75</v>
      </c>
      <c r="L22" s="13">
        <f t="shared" si="0"/>
        <v>2460.6144979531691</v>
      </c>
    </row>
    <row r="23" spans="1:12" x14ac:dyDescent="0.25">
      <c r="A23" s="55"/>
      <c r="B23" s="29" t="s">
        <v>14</v>
      </c>
      <c r="C23" s="30">
        <v>15.171000000000006</v>
      </c>
      <c r="D23" s="45">
        <v>12.164294494949495</v>
      </c>
      <c r="E23" s="33">
        <v>0.05</v>
      </c>
      <c r="F23" s="18">
        <v>275.30584704368056</v>
      </c>
      <c r="G23" s="17">
        <v>406.69608585858583</v>
      </c>
      <c r="H23" s="16">
        <v>114.53958032708032</v>
      </c>
      <c r="I23" s="17">
        <v>806.61243277577069</v>
      </c>
      <c r="J23" s="33">
        <v>1.4335000000000002</v>
      </c>
      <c r="K23" s="16">
        <v>3.583333333333333</v>
      </c>
      <c r="L23" s="19">
        <f t="shared" si="0"/>
        <v>1635.5560738334002</v>
      </c>
    </row>
    <row r="24" spans="1:12" x14ac:dyDescent="0.25">
      <c r="A24" s="56"/>
      <c r="B24" s="39" t="s">
        <v>15</v>
      </c>
      <c r="C24" s="47">
        <v>2.1563749999999988</v>
      </c>
      <c r="D24" s="37">
        <v>6.8714643939393936</v>
      </c>
      <c r="E24" s="33">
        <v>2.5000000000000001E-2</v>
      </c>
      <c r="F24" s="18">
        <v>408.77604250895229</v>
      </c>
      <c r="G24" s="17">
        <v>427.03089015151517</v>
      </c>
      <c r="H24" s="16">
        <v>117.97705934343435</v>
      </c>
      <c r="I24" s="17">
        <v>2062.7563294145593</v>
      </c>
      <c r="J24" s="32">
        <v>0.30000000000000004</v>
      </c>
      <c r="K24" s="16">
        <v>1.3083333333333333</v>
      </c>
      <c r="L24" s="25">
        <f t="shared" si="0"/>
        <v>3027.2014941457342</v>
      </c>
    </row>
    <row r="144" spans="1:12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</sheetData>
  <mergeCells count="10">
    <mergeCell ref="C1:F2"/>
    <mergeCell ref="A3:B3"/>
    <mergeCell ref="A4:A6"/>
    <mergeCell ref="A7:A9"/>
    <mergeCell ref="A10:A12"/>
    <mergeCell ref="A13:A15"/>
    <mergeCell ref="A16:A18"/>
    <mergeCell ref="A19:A21"/>
    <mergeCell ref="A22:A24"/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 fersk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 Dannemand Sørensen</dc:creator>
  <cp:lastModifiedBy>Palle Dannemand Sørensen</cp:lastModifiedBy>
  <dcterms:created xsi:type="dcterms:W3CDTF">2018-12-14T11:15:43Z</dcterms:created>
  <dcterms:modified xsi:type="dcterms:W3CDTF">2019-04-24T12:36:56Z</dcterms:modified>
</cp:coreProperties>
</file>